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Financial Statements" sheetId="2" state="visible" r:id="rId2"/>
    <sheet name="Common-Size Analysis" sheetId="3" state="visible" r:id="rId3"/>
    <sheet name="Growth Analysis" sheetId="4" state="visible" r:id="rId4"/>
    <sheet name="Ratio Analysis" sheetId="5" state="visible" r:id="rId5"/>
    <sheet name="Charts" sheetId="6" state="visible" r:id="rId6"/>
    <sheet name="Insights" sheetId="7" state="visible" r:id="rId7"/>
  </sheets>
  <definedNames/>
  <calcPr calcId="124519" fullCalcOnLoad="1"/>
</workbook>
</file>

<file path=xl/styles.xml><?xml version="1.0" encoding="utf-8"?>
<styleSheet xmlns="http://schemas.openxmlformats.org/spreadsheetml/2006/main">
  <numFmts count="2">
    <numFmt numFmtId="164" formatCode="0.0000%"/>
    <numFmt numFmtId="165" formatCode="0.0&quot;x&quot;"/>
  </numFmts>
  <fonts count="8">
    <font>
      <name val="Calibri"/>
      <family val="2"/>
      <color theme="1"/>
      <sz val="11"/>
      <scheme val="minor"/>
    </font>
    <font>
      <b val="1"/>
      <color rgb="FFFFFFFF"/>
      <sz val="15"/>
    </font>
    <font>
      <i val="1"/>
      <color rgb="FFFFFFFF"/>
      <sz val="10"/>
    </font>
    <font>
      <b val="1"/>
      <color rgb="FFFFFFFF"/>
    </font>
    <font>
      <b val="1"/>
    </font>
    <font>
      <name val="Calibri"/>
      <family val="2"/>
      <color theme="10"/>
      <sz val="12"/>
      <scheme val="minor"/>
    </font>
    <font>
      <b val="1"/>
      <color rgb="FF1F4E79"/>
    </font>
    <font>
      <i val="1"/>
      <color rgb="FF595959"/>
    </font>
  </fonts>
  <fills count="6">
    <fill>
      <patternFill/>
    </fill>
    <fill>
      <patternFill patternType="gray125"/>
    </fill>
    <fill>
      <patternFill patternType="solid">
        <fgColor rgb="FF1F4E79"/>
      </patternFill>
    </fill>
    <fill>
      <patternFill patternType="solid">
        <fgColor rgb="FF2E75B6"/>
      </patternFill>
    </fill>
    <fill>
      <patternFill patternType="solid">
        <fgColor rgb="FFDDEBF7"/>
      </patternFill>
    </fill>
    <fill>
      <patternFill patternType="solid">
        <fgColor rgb="FFF2F7FC"/>
      </patternFill>
    </fill>
  </fills>
  <borders count="2">
    <border>
      <left/>
      <right/>
      <top/>
      <bottom/>
      <diagonal/>
    </border>
    <border>
      <left style="thin"/>
      <right style="thin"/>
      <top style="thin"/>
      <bottom style="thin"/>
    </border>
  </borders>
  <cellStyleXfs count="2">
    <xf numFmtId="0" fontId="0" fillId="0" borderId="0"/>
    <xf numFmtId="0" fontId="5" fillId="0" borderId="0"/>
  </cellStyleXfs>
  <cellXfs count="31">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3" fillId="2" borderId="0" applyAlignment="1" pivotButton="0" quotePrefix="0" xfId="0">
      <alignment vertical="center"/>
    </xf>
    <xf numFmtId="0" fontId="0" fillId="2"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xf numFmtId="0" fontId="5" fillId="0" borderId="0" applyAlignment="1" pivotButton="0" quotePrefix="0" xfId="1">
      <alignment vertical="top" wrapText="1"/>
    </xf>
    <xf numFmtId="0" fontId="6" fillId="4" borderId="0" pivotButton="0" quotePrefix="0" xfId="0"/>
    <xf numFmtId="0" fontId="3" fillId="2" borderId="0" applyAlignment="1" pivotButton="0" quotePrefix="0" xfId="0">
      <alignment horizontal="center" vertical="center"/>
    </xf>
    <xf numFmtId="3" fontId="0" fillId="0" borderId="0" pivotButton="0" quotePrefix="0" xfId="0"/>
    <xf numFmtId="3" fontId="4" fillId="0" borderId="1" pivotButton="0" quotePrefix="0" xfId="0"/>
    <xf numFmtId="3" fontId="0" fillId="5" borderId="0" pivotButton="0" quotePrefix="0" xfId="0"/>
    <xf numFmtId="3" fontId="0" fillId="0" borderId="1" pivotButton="0" quotePrefix="0" xfId="0"/>
    <xf numFmtId="2" fontId="0" fillId="0" borderId="0" pivotButton="0" quotePrefix="0" xfId="0"/>
    <xf numFmtId="0" fontId="6" fillId="4" borderId="0" applyAlignment="1" pivotButton="0" quotePrefix="0" xfId="0">
      <alignment vertical="center"/>
    </xf>
    <xf numFmtId="0" fontId="0" fillId="4" borderId="0" pivotButton="0" quotePrefix="0" xfId="0"/>
    <xf numFmtId="0" fontId="7" fillId="0" borderId="0" applyAlignment="1" pivotButton="0" quotePrefix="0" xfId="0">
      <alignment vertical="top" wrapText="1"/>
    </xf>
    <xf numFmtId="10" fontId="0" fillId="0" borderId="0" pivotButton="0" quotePrefix="0" xfId="0"/>
    <xf numFmtId="0" fontId="3" fillId="2" borderId="0" applyAlignment="1" pivotButton="0" quotePrefix="0" xfId="0">
      <alignment horizontal="center"/>
    </xf>
    <xf numFmtId="0" fontId="7" fillId="0" borderId="0" applyAlignment="1" pivotButton="0" quotePrefix="0" xfId="0">
      <alignment horizontal="center"/>
    </xf>
    <xf numFmtId="10" fontId="4" fillId="0" borderId="0" pivotButton="0" quotePrefix="0" xfId="0"/>
    <xf numFmtId="10" fontId="0" fillId="5" borderId="0" pivotButton="0" quotePrefix="0" xfId="0"/>
    <xf numFmtId="164" fontId="0" fillId="0" borderId="0" pivotButton="0" quotePrefix="0" xfId="0"/>
    <xf numFmtId="2" fontId="0" fillId="5" borderId="0" pivotButton="0" quotePrefix="0" xfId="0"/>
    <xf numFmtId="165" fontId="0" fillId="0" borderId="0" pivotButton="0" quotePrefix="0" xfId="0"/>
    <xf numFmtId="0" fontId="0" fillId="0" borderId="0" applyAlignment="1" pivotButton="0" quotePrefix="0" xfId="0">
      <alignment horizontal="center"/>
    </xf>
    <xf numFmtId="10" fontId="0" fillId="0" borderId="0" applyAlignment="1" pivotButton="0" quotePrefix="0" xfId="0">
      <alignment horizontal="center" vertical="center"/>
    </xf>
    <xf numFmtId="0" fontId="7" fillId="0" borderId="0" applyAlignment="1" pivotButton="0" quotePrefix="0" xfId="0">
      <alignment horizontal="center" vertical="center"/>
    </xf>
    <xf numFmtId="2" fontId="0" fillId="0" borderId="0" applyAlignment="1" pivotButton="0" quotePrefix="0" xfId="0">
      <alignment horizontal="center" vertical="center"/>
    </xf>
    <xf numFmtId="3" fontId="0" fillId="0" borderId="0" applyAlignment="1" pivotButton="0" quotePrefix="0" xfId="0">
      <alignment horizontal="center" vertical="center"/>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Revenue and Net Profit by Year (Rs crore)</a:t>
            </a:r>
          </a:p>
        </rich>
      </tx>
    </title>
    <plotArea>
      <barChart>
        <barDir val="col"/>
        <grouping val="clustered"/>
        <ser>
          <idx val="0"/>
          <order val="0"/>
          <tx>
            <strRef>
              <f>'Charts'!B5</f>
            </strRef>
          </tx>
          <spPr>
            <a:ln>
              <a:prstDash val="solid"/>
            </a:ln>
          </spPr>
          <cat>
            <numRef>
              <f>'Charts'!$A$6:$A$10</f>
            </numRef>
          </cat>
          <val>
            <numRef>
              <f>'Charts'!$B$6:$B$10</f>
            </numRef>
          </val>
        </ser>
        <ser>
          <idx val="1"/>
          <order val="1"/>
          <tx>
            <strRef>
              <f>'Charts'!C5</f>
            </strRef>
          </tx>
          <spPr>
            <a:ln>
              <a:prstDash val="solid"/>
            </a:ln>
          </spPr>
          <cat>
            <numRef>
              <f>'Charts'!$A$6:$A$10</f>
            </numRef>
          </cat>
          <val>
            <numRef>
              <f>'Charts'!$C$6:$C$10</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Operating vs Net Profit Margin by Year (%)</a:t>
            </a:r>
          </a:p>
        </rich>
      </tx>
    </title>
    <plotArea>
      <lineChart>
        <grouping val="standard"/>
        <ser>
          <idx val="0"/>
          <order val="0"/>
          <tx>
            <strRef>
              <f>'Charts'!B13</f>
            </strRef>
          </tx>
          <spPr>
            <a:ln>
              <a:prstDash val="solid"/>
            </a:ln>
          </spPr>
          <marker>
            <symbol val="none"/>
            <spPr>
              <a:ln>
                <a:prstDash val="solid"/>
              </a:ln>
            </spPr>
          </marker>
          <cat>
            <numRef>
              <f>'Charts'!$A$14:$A$18</f>
            </numRef>
          </cat>
          <val>
            <numRef>
              <f>'Charts'!$B$14:$B$18</f>
            </numRef>
          </val>
        </ser>
        <ser>
          <idx val="1"/>
          <order val="1"/>
          <tx>
            <strRef>
              <f>'Charts'!C13</f>
            </strRef>
          </tx>
          <spPr>
            <a:ln>
              <a:prstDash val="solid"/>
            </a:ln>
          </spPr>
          <marker>
            <symbol val="none"/>
            <spPr>
              <a:ln>
                <a:prstDash val="solid"/>
              </a:ln>
            </spPr>
          </marker>
          <cat>
            <numRef>
              <f>'Charts'!$A$14:$A$18</f>
            </numRef>
          </cat>
          <val>
            <numRef>
              <f>'Charts'!$C$14:$C$18</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build spec</author>
  </authors>
  <commentList>
    <comment ref="A10" authorId="0" shapeId="0">
      <text>
        <t>FY2026 balancing figure: operating profit + other income − interest − depreciation = 41,284 vs reported PBT 39,995 → Rs 1,289 Cr exceptional item. FY2022–FY2025 = 0 because the pre-exceptional subtotal already ties to reported PBT.</t>
      </text>
    </comment>
  </commentList>
</comments>
</file>

<file path=xl/comments/comment2.xml><?xml version="1.0" encoding="utf-8"?>
<comments xmlns="http://schemas.openxmlformats.org/spreadsheetml/2006/main">
  <authors>
    <author>build spec</author>
  </authors>
  <commentList>
    <comment ref="A7" authorId="0" shapeId="0">
      <text>
        <t>Source data: https://smart-investing.in/mainFinancials.php?Company=INFOSYS+LTD (accessed Sep 2026), cross-checked at https://stockscans.in/company/NSE:INFY.</t>
      </text>
    </comment>
    <comment ref="A11" authorId="0" shapeId="0">
      <text>
        <t>Source data: https://smart-investing.in/mainFinancials.php?Company=INFOSYS+LTD (accessed Sep 2026), cross-checked at https://stockscans.in/company/NSE:INFY.</t>
      </text>
    </comment>
    <comment ref="A12" authorId="0" shapeId="0">
      <text>
        <t>Source data: https://smart-investing.in/mainFinancials.php?Company=INFOSYS+LTD (accessed Sep 2026), cross-checked at https://stockscans.in/company/NSE:INFY.</t>
      </text>
    </comment>
    <comment ref="A16" authorId="0" shapeId="0">
      <text>
        <t>Source data: https://smart-investing.in/mainFinancials.php?Company=INFOSYS+LTD (accessed Sep 2026). No interest-bearing debt in any of the five years.</t>
      </text>
    </comment>
  </commentList>
</comments>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3</row>
      <rowOff>0</rowOff>
    </from>
    <ext cx="5400000" cy="2700000"/>
    <graphicFrame>
      <nvGraphicFramePr>
        <cNvPr id="1" name="Chart 1"/>
        <cNvGraphicFramePr/>
      </nvGraphicFramePr>
      <xfrm/>
      <a:graphic>
        <a:graphicData uri="http://schemas.openxmlformats.org/drawingml/2006/chart">
          <c:chart r:id="rId1"/>
        </a:graphicData>
      </a:graphic>
    </graphicFrame>
    <clientData/>
  </oneCellAnchor>
  <oneCellAnchor>
    <from>
      <col>5</col>
      <colOff>0</colOff>
      <row>20</row>
      <rowOff>0</rowOff>
    </from>
    <ext cx="5400000" cy="270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mart-investing.in/mainFinancials.php?Company=INFOSYS+LTD" TargetMode="External" Id="rId1" /><Relationship Type="http://schemas.openxmlformats.org/officeDocument/2006/relationships/hyperlink" Target="https://stockscans.in/company/NSE:INFY"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5.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6.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B35"/>
  <sheetViews>
    <sheetView workbookViewId="0">
      <pane ySplit="2" topLeftCell="A3" activePane="bottomLeft" state="frozen"/>
      <selection pane="bottomLeft" activeCell="A1" sqref="A1"/>
    </sheetView>
  </sheetViews>
  <sheetFormatPr baseColWidth="8" defaultRowHeight="15"/>
  <cols>
    <col width="26" customWidth="1" min="1" max="1"/>
    <col width="120" customWidth="1" min="2" max="2"/>
  </cols>
  <sheetData>
    <row r="1" ht="34" customHeight="1">
      <c r="A1" s="1" t="inlineStr">
        <is>
          <t>Infosys Ltd: 5-Year Financial Statement Analysis (FY2022–FY2026)</t>
        </is>
      </c>
    </row>
    <row r="2" ht="22" customHeight="1">
      <c r="A2" s="2" t="inlineStr">
        <is>
          <t>Portfolio project · consolidated P&amp;L, common-size, growth and ratio analysis · every derived figure is a live Excel formula</t>
        </is>
      </c>
    </row>
    <row r="4" ht="20" customHeight="1">
      <c r="A4" s="3" t="inlineStr">
        <is>
          <t>PURPOSE</t>
        </is>
      </c>
      <c r="B4" s="4" t="n"/>
    </row>
    <row r="5" ht="51" customHeight="1">
      <c r="A5" s="5" t="inlineStr">
        <is>
          <t>What this is</t>
        </is>
      </c>
      <c r="B5" s="6" t="inlineStr">
        <is>
          <t>A five-year (FY2022–FY2026) financial statement analysis of Infosys Ltd, built as a single Excel workbook: a vertical profit &amp; loss statement, common-size and growth analysis, a ratio pack, two native charts and a written insight summary.</t>
        </is>
      </c>
    </row>
    <row r="6" ht="36" customHeight="1">
      <c r="A6" s="5" t="inlineStr">
        <is>
          <t>Objective</t>
        </is>
      </c>
      <c r="B6" s="6" t="inlineStr">
        <is>
          <t>Show an end-to-end analyst workflow: transcribe sourced data, derive the figures that matter with transparent formulas, and explain what the numbers say about the business.</t>
        </is>
      </c>
    </row>
    <row r="7" ht="36" customHeight="1">
      <c r="A7" s="5" t="inlineStr">
        <is>
          <t>How to read it</t>
        </is>
      </c>
      <c r="B7" s="6" t="inlineStr">
        <is>
          <t>Start at 'Financial Statements' (the model), then read across to 'Common-Size Analysis', 'Growth Analysis' and 'Ratio Analysis', and finish with 'Charts' and 'Insights'. Every sheet links back to the model.</t>
        </is>
      </c>
    </row>
    <row r="9" ht="20" customHeight="1">
      <c r="A9" s="3" t="inlineStr">
        <is>
          <t>METHODOLOGY</t>
        </is>
      </c>
      <c r="B9" s="4" t="n"/>
    </row>
    <row r="10" ht="36" customHeight="1">
      <c r="A10" s="5" t="inlineStr">
        <is>
          <t>Source data</t>
        </is>
      </c>
      <c r="B10" s="6" t="inlineStr">
        <is>
          <t>15 line items for FY2022–FY2026 transcribed from the sources listed below. Sourced rows are entered as constants; nothing is estimated or interpolated.</t>
        </is>
      </c>
    </row>
    <row r="11" ht="36" customHeight="1">
      <c r="A11" s="5" t="inlineStr">
        <is>
          <t>Derived rows</t>
        </is>
      </c>
      <c r="B11" s="6" t="inlineStr">
        <is>
          <t>Operating profit = revenue − total expenses; tax = PBT − PAT; profit before tax = operating profit + other income − interest − depreciation + exceptional items. All three are live formulas on 'Financial Statements'.</t>
        </is>
      </c>
    </row>
    <row r="12" ht="21" customHeight="1">
      <c r="A12" s="5" t="inlineStr">
        <is>
          <t>Common-size</t>
        </is>
      </c>
      <c r="B12" s="6" t="inlineStr">
        <is>
          <t>Every P&amp;L line is shown as a percentage of revenue from operations using cross-sheet formulas.</t>
        </is>
      </c>
    </row>
    <row r="13" ht="36" customHeight="1">
      <c r="A13" s="5" t="inlineStr">
        <is>
          <t>Growth</t>
        </is>
      </c>
      <c r="B13" s="6" t="inlineStr">
        <is>
          <t>Year-on-year growth per line item, plus a 4-year CAGR for revenue and PAT computed as (FY2026 ÷ FY2022)^(1/4) − 1.</t>
        </is>
      </c>
    </row>
    <row r="14" ht="36" customHeight="1">
      <c r="A14" s="5" t="inlineStr">
        <is>
          <t>Ratios</t>
        </is>
      </c>
      <c r="B14" s="6" t="inlineStr">
        <is>
          <t>OPM, NPM, effective tax rate, EPS and interest coverage are computed by formula from 'Financial Statements'; ROE, ROCE, debt/equity and the reported PAT margin are source data (cited on 'Ratio Analysis').</t>
        </is>
      </c>
    </row>
    <row r="15" ht="36" customHeight="1">
      <c r="A15" s="5" t="inlineStr">
        <is>
          <t>Charts</t>
        </is>
      </c>
      <c r="B15" s="6" t="inlineStr">
        <is>
          <t>Two native Excel charts: a clustered column chart of revenue vs net profit and a line chart of OPM vs NPM: plotted from formula-linked data blocks on the 'Charts' sheet.</t>
        </is>
      </c>
    </row>
    <row r="16" ht="36" customHeight="1">
      <c r="A16" s="5" t="inlineStr">
        <is>
          <t>Recalculation</t>
        </is>
      </c>
      <c r="B16" s="6" t="inlineStr">
        <is>
          <t>The file is generated with openpyxl, which does not evaluate formulas, so formula cells carry no cached results. The workbook sets fullCalcOnLoad, so Excel (or LibreOffice) recalculates every formula as soon as it is opened.</t>
        </is>
      </c>
    </row>
    <row r="18" ht="20" customHeight="1">
      <c r="A18" s="3" t="inlineStr">
        <is>
          <t>DATA &amp; SOURCES</t>
        </is>
      </c>
      <c r="B18" s="4" t="n"/>
    </row>
    <row r="19" ht="51" customHeight="1">
      <c r="A19" s="5" t="inlineStr">
        <is>
          <t>Units</t>
        </is>
      </c>
      <c r="B19" s="6" t="inlineStr">
        <is>
          <t>Rs crore, consolidated, financial year ending 31 March (FY2022 = year ended 31 March 2022). EPS is in rupees per share. Percentages are stored as fractions and formatted 0.00% throughout; Rs-crore figures use #,##0; EPS uses 0.00; interest coverage uses 0.0x.</t>
        </is>
      </c>
    </row>
    <row r="20" ht="21" customHeight="1">
      <c r="A20" s="5" t="inlineStr">
        <is>
          <t>Source 1</t>
        </is>
      </c>
      <c r="B20" s="7" t="inlineStr">
        <is>
          <t>smart-investing.in/mainFinancials.php?Company=INFOSYS+LTD (accessed Sep 2026)</t>
        </is>
      </c>
    </row>
    <row r="21" ht="21" customHeight="1">
      <c r="A21" s="5" t="inlineStr">
        <is>
          <t>Source 2</t>
        </is>
      </c>
      <c r="B21" s="7" t="inlineStr">
        <is>
          <t>stockscans.in/company/NSE:INFY (accessed Sep 2026)</t>
        </is>
      </c>
    </row>
    <row r="22" ht="51" customHeight="1">
      <c r="A22" s="5" t="inlineStr">
        <is>
          <t>Exceptional item</t>
        </is>
      </c>
      <c r="B22" s="6" t="inlineStr">
        <is>
          <t>FY2026: operating profit + other income − interest − depreciation = 41,284 vs reported PBT 39,995, a Rs 1,289 Cr gap. It is recorded honestly as 'Exceptional items / other (balancing figure)' = 0, 0, 0, 0, −1,289 so the derived PBT ties back to the reported figure; rows 18–19 of 'Financial Statements' reconcile the two.</t>
        </is>
      </c>
    </row>
    <row r="24" ht="20" customHeight="1">
      <c r="A24" s="3" t="inlineStr">
        <is>
          <t>SHEET GUIDE</t>
        </is>
      </c>
      <c r="B24" s="4" t="n"/>
    </row>
    <row r="25" ht="18" customHeight="1">
      <c r="A25" s="8" t="inlineStr">
        <is>
          <t>Sheet</t>
        </is>
      </c>
      <c r="B25" s="8" t="inlineStr">
        <is>
          <t>Contents</t>
        </is>
      </c>
    </row>
    <row r="26" ht="21" customHeight="1">
      <c r="A26" s="5" t="inlineStr">
        <is>
          <t>Overview</t>
        </is>
      </c>
      <c r="B26" s="6" t="inlineStr">
        <is>
          <t>Purpose, methodology, sources, sheet guide and disclaimer.</t>
        </is>
      </c>
    </row>
    <row r="27" ht="36" customHeight="1">
      <c r="A27" s="5" t="inlineStr">
        <is>
          <t>Financial Statements</t>
        </is>
      </c>
      <c r="B27" s="6" t="inlineStr">
        <is>
          <t>5-year vertical P&amp;L in Rs crore. Derived rows (operating profit, PBT, tax) are formulas; sourced rows are constants; memo rows reconcile derived PBT to the reported figure.</t>
        </is>
      </c>
    </row>
    <row r="28" ht="21" customHeight="1">
      <c r="A28" s="5" t="inlineStr">
        <is>
          <t>Common-Size Analysis</t>
        </is>
      </c>
      <c r="B28" s="6" t="inlineStr">
        <is>
          <t>Every P&amp;L line as a percentage of revenue, by formula.</t>
        </is>
      </c>
    </row>
    <row r="29" ht="21" customHeight="1">
      <c r="A29" s="5" t="inlineStr">
        <is>
          <t>Growth Analysis</t>
        </is>
      </c>
      <c r="B29" s="6" t="inlineStr">
        <is>
          <t>Year-on-year growth per line item plus a 4-year CAGR for revenue, operating profit, PAT and net profit.</t>
        </is>
      </c>
    </row>
    <row r="30" ht="36" customHeight="1">
      <c r="A30" s="5" t="inlineStr">
        <is>
          <t>Ratio Analysis</t>
        </is>
      </c>
      <c r="B30" s="6" t="inlineStr">
        <is>
          <t>Profitability (OPM, NPM, effective tax rate), returns (ROE, ROCE: source data), per-share (EPS) and leverage (debt/equity, interest coverage).</t>
        </is>
      </c>
    </row>
    <row r="31" ht="21" customHeight="1">
      <c r="A31" s="5" t="inlineStr">
        <is>
          <t>Charts</t>
        </is>
      </c>
      <c r="B31" s="6" t="inlineStr">
        <is>
          <t>Native clustered column chart (revenue vs net profit) and line chart (OPM vs NPM) by year.</t>
        </is>
      </c>
    </row>
    <row r="32" ht="36" customHeight="1">
      <c r="A32" s="5" t="inlineStr">
        <is>
          <t>Insights</t>
        </is>
      </c>
      <c r="B32" s="6" t="inlineStr">
        <is>
          <t>Ten observations: strengths, watch-outs and the mixed picture: each with a live formula-linked key figure and its source cells.</t>
        </is>
      </c>
    </row>
    <row r="34" ht="20" customHeight="1">
      <c r="A34" s="3" t="inlineStr">
        <is>
          <t>DISCLAIMER</t>
        </is>
      </c>
      <c r="B34" s="4" t="n"/>
    </row>
    <row r="35" ht="66" customHeight="1">
      <c r="A35" s="5" t="inlineStr">
        <is>
          <t>Notice</t>
        </is>
      </c>
      <c r="B35" s="6" t="inlineStr">
        <is>
          <t>This workbook is an educational analysis prepared for portfolio purposes only. It is not investment advice, not a recommendation, and not an offer or solicitation to buy or sell any security. Figures are transcribed from the third-party sources cited above, may contain errors or later revisions, and should be verified independently before being relied upon.</t>
        </is>
      </c>
    </row>
  </sheetData>
  <mergeCells count="2">
    <mergeCell ref="A2:B2"/>
    <mergeCell ref="A1:B1"/>
  </mergeCells>
  <hyperlinks>
    <hyperlink xmlns:r="http://schemas.openxmlformats.org/officeDocument/2006/relationships" ref="B20" r:id="rId1"/>
    <hyperlink xmlns:r="http://schemas.openxmlformats.org/officeDocument/2006/relationships" ref="B2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1"/>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54" customWidth="1" min="1" max="1"/>
    <col width="15" customWidth="1" min="2" max="2"/>
    <col width="15" customWidth="1" min="3" max="3"/>
    <col width="15" customWidth="1" min="4" max="4"/>
    <col width="15" customWidth="1" min="5" max="5"/>
    <col width="15" customWidth="1" min="6" max="6"/>
  </cols>
  <sheetData>
    <row r="1" ht="34" customHeight="1">
      <c r="A1" s="1" t="inlineStr">
        <is>
          <t>Infosys Ltd: Profit &amp; Loss Statement (Consolidated)</t>
        </is>
      </c>
    </row>
    <row r="2" ht="22" customHeight="1">
      <c r="A2" s="2" t="inlineStr">
        <is>
          <t>Rs crore · financial year ending 31 March · sourced rows are constants, derived rows are live formulas</t>
        </is>
      </c>
    </row>
    <row r="3">
      <c r="A3" s="3" t="inlineStr">
        <is>
          <t>Line item (Rs crore)</t>
        </is>
      </c>
      <c r="B3" s="9" t="inlineStr">
        <is>
          <t>FY2022</t>
        </is>
      </c>
      <c r="C3" s="9" t="inlineStr">
        <is>
          <t>FY2023</t>
        </is>
      </c>
      <c r="D3" s="9" t="inlineStr">
        <is>
          <t>FY2024</t>
        </is>
      </c>
      <c r="E3" s="9" t="inlineStr">
        <is>
          <t>FY2025</t>
        </is>
      </c>
      <c r="F3" s="9" t="inlineStr">
        <is>
          <t>FY2026</t>
        </is>
      </c>
    </row>
    <row r="4">
      <c r="A4" t="inlineStr">
        <is>
          <t>Revenue from operations</t>
        </is>
      </c>
      <c r="B4" s="10" t="n">
        <v>121641</v>
      </c>
      <c r="C4" s="10" t="n">
        <v>146767</v>
      </c>
      <c r="D4" s="10" t="n">
        <v>153670</v>
      </c>
      <c r="E4" s="10" t="n">
        <v>162990</v>
      </c>
      <c r="F4" s="10" t="n">
        <v>178650</v>
      </c>
    </row>
    <row r="5">
      <c r="A5" t="inlineStr">
        <is>
          <t>Total expenses</t>
        </is>
      </c>
      <c r="B5" s="10" t="n">
        <v>90150</v>
      </c>
      <c r="C5" s="10" t="n">
        <v>112284</v>
      </c>
      <c r="D5" s="10" t="n">
        <v>117245</v>
      </c>
      <c r="E5" s="10" t="n">
        <v>124069</v>
      </c>
      <c r="F5" s="10" t="n">
        <v>138988</v>
      </c>
    </row>
    <row r="6">
      <c r="A6" t="inlineStr">
        <is>
          <t>Operating profit (derived = revenue − total expenses)</t>
        </is>
      </c>
      <c r="B6" s="11">
        <f>B4-B5</f>
        <v/>
      </c>
      <c r="C6" s="11">
        <f>C4-C5</f>
        <v/>
      </c>
      <c r="D6" s="11">
        <f>D4-D5</f>
        <v/>
      </c>
      <c r="E6" s="11">
        <f>E4-E5</f>
        <v/>
      </c>
      <c r="F6" s="11">
        <f>F4-F5</f>
        <v/>
      </c>
    </row>
    <row r="7">
      <c r="A7" t="inlineStr">
        <is>
          <t>Other income</t>
        </is>
      </c>
      <c r="B7" s="10" t="n">
        <v>2295</v>
      </c>
      <c r="C7" s="10" t="n">
        <v>3348</v>
      </c>
      <c r="D7" s="10" t="n">
        <v>4711</v>
      </c>
      <c r="E7" s="10" t="n">
        <v>3915</v>
      </c>
      <c r="F7" s="10" t="n">
        <v>6940</v>
      </c>
    </row>
    <row r="8">
      <c r="A8" t="inlineStr">
        <is>
          <t>Finance cost (interest)</t>
        </is>
      </c>
      <c r="B8" s="10" t="n">
        <v>200</v>
      </c>
      <c r="C8" s="10" t="n">
        <v>284</v>
      </c>
      <c r="D8" s="10" t="n">
        <v>470</v>
      </c>
      <c r="E8" s="10" t="n">
        <v>416</v>
      </c>
      <c r="F8" s="10" t="n">
        <v>416</v>
      </c>
    </row>
    <row r="9">
      <c r="A9" t="inlineStr">
        <is>
          <t>Depreciation &amp; amortisation</t>
        </is>
      </c>
      <c r="B9" s="10" t="n">
        <v>3476</v>
      </c>
      <c r="C9" s="10" t="n">
        <v>4225</v>
      </c>
      <c r="D9" s="10" t="n">
        <v>4678</v>
      </c>
      <c r="E9" s="10" t="n">
        <v>4812</v>
      </c>
      <c r="F9" s="10" t="n">
        <v>4902</v>
      </c>
    </row>
    <row r="10">
      <c r="A10" t="inlineStr">
        <is>
          <t>Exceptional items / other (balancing figure)¹</t>
        </is>
      </c>
      <c r="B10" s="12" t="n">
        <v>0</v>
      </c>
      <c r="C10" s="12" t="n">
        <v>0</v>
      </c>
      <c r="D10" s="12" t="n">
        <v>0</v>
      </c>
      <c r="E10" s="12" t="n">
        <v>0</v>
      </c>
      <c r="F10" s="12" t="n">
        <v>-1289</v>
      </c>
    </row>
    <row r="11">
      <c r="A11" t="inlineStr">
        <is>
          <t>Profit before tax (derived)</t>
        </is>
      </c>
      <c r="B11" s="11">
        <f>B6+B7-B8-B9+B10</f>
        <v/>
      </c>
      <c r="C11" s="11">
        <f>C6+C7-C8-C9+C10</f>
        <v/>
      </c>
      <c r="D11" s="11">
        <f>D6+D7-D8-D9+D10</f>
        <v/>
      </c>
      <c r="E11" s="11">
        <f>E6+E7-E8-E9+E10</f>
        <v/>
      </c>
      <c r="F11" s="11">
        <f>F6+F7-F8-F9+F10</f>
        <v/>
      </c>
    </row>
    <row r="12">
      <c r="A12" t="inlineStr">
        <is>
          <t>Tax (derived = PBT − PAT)</t>
        </is>
      </c>
      <c r="B12" s="13">
        <f>B11-B13</f>
        <v/>
      </c>
      <c r="C12" s="13">
        <f>C11-C13</f>
        <v/>
      </c>
      <c r="D12" s="13">
        <f>D11-D13</f>
        <v/>
      </c>
      <c r="E12" s="13">
        <f>E11-E13</f>
        <v/>
      </c>
      <c r="F12" s="13">
        <f>F11-F13</f>
        <v/>
      </c>
    </row>
    <row r="13">
      <c r="A13" t="inlineStr">
        <is>
          <t>Profit after tax</t>
        </is>
      </c>
      <c r="B13" s="11" t="n">
        <v>22146</v>
      </c>
      <c r="C13" s="11" t="n">
        <v>24108</v>
      </c>
      <c r="D13" s="11" t="n">
        <v>26248</v>
      </c>
      <c r="E13" s="11" t="n">
        <v>26750</v>
      </c>
      <c r="F13" s="11" t="n">
        <v>29474</v>
      </c>
    </row>
    <row r="14">
      <c r="A14" t="inlineStr">
        <is>
          <t>Net profit (consolidated)</t>
        </is>
      </c>
      <c r="B14" s="11" t="n">
        <v>22110</v>
      </c>
      <c r="C14" s="11" t="n">
        <v>24095</v>
      </c>
      <c r="D14" s="11" t="n">
        <v>26233</v>
      </c>
      <c r="E14" s="11" t="n">
        <v>26713</v>
      </c>
      <c r="F14" s="11" t="n">
        <v>29440</v>
      </c>
    </row>
    <row r="15">
      <c r="A15" t="inlineStr">
        <is>
          <t>Earnings per share (EPS, Rs)</t>
        </is>
      </c>
      <c r="B15" s="14" t="n">
        <v>52.74</v>
      </c>
      <c r="C15" s="14" t="n">
        <v>58.23</v>
      </c>
      <c r="D15" s="14" t="n">
        <v>63.33</v>
      </c>
      <c r="E15" s="14" t="n">
        <v>64.43000000000001</v>
      </c>
      <c r="F15" s="14" t="n">
        <v>72.73</v>
      </c>
    </row>
    <row r="17">
      <c r="A17" s="15" t="inlineStr">
        <is>
          <t>Memo: reconciliation to reported PBT</t>
        </is>
      </c>
      <c r="B17" s="16" t="n"/>
      <c r="C17" s="16" t="n"/>
      <c r="D17" s="16" t="n"/>
      <c r="E17" s="16" t="n"/>
      <c r="F17" s="16" t="n"/>
    </row>
    <row r="18">
      <c r="A18" t="inlineStr">
        <is>
          <t>Reported profit before tax per source</t>
        </is>
      </c>
      <c r="B18" s="10" t="n">
        <v>30110</v>
      </c>
      <c r="C18" s="10" t="n">
        <v>33322</v>
      </c>
      <c r="D18" s="10" t="n">
        <v>35988</v>
      </c>
      <c r="E18" s="10" t="n">
        <v>37608</v>
      </c>
      <c r="F18" s="10" t="n">
        <v>39995</v>
      </c>
    </row>
    <row r="19">
      <c r="A19" t="inlineStr">
        <is>
          <t>Variance: derived PBT − reported PBT</t>
        </is>
      </c>
      <c r="B19" s="11">
        <f>B11-B18</f>
        <v/>
      </c>
      <c r="C19" s="11">
        <f>C11-C18</f>
        <v/>
      </c>
      <c r="D19" s="11">
        <f>D11-D18</f>
        <v/>
      </c>
      <c r="E19" s="11">
        <f>E11-E18</f>
        <v/>
      </c>
      <c r="F19" s="11">
        <f>F11-F18</f>
        <v/>
      </c>
    </row>
    <row r="21" ht="51" customHeight="1">
      <c r="A21" s="17" t="inlineStr">
        <is>
          <t>¹ FY2026 exception: operating profit + other income − interest − depreciation = 41,284 vs reported PBT 39,995 → a Rs 1,289 Cr gap, recorded as a balancing figure so the derived PBT (row 11) ties to the reported number (row 18); row 19 shows a variance of 0 in all five years.</t>
        </is>
      </c>
    </row>
  </sheetData>
  <mergeCells count="3">
    <mergeCell ref="A2:F2"/>
    <mergeCell ref="A21:F21"/>
    <mergeCell ref="A1:F1"/>
  </mergeCell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F1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54" customWidth="1" min="1" max="1"/>
    <col width="15" customWidth="1" min="2" max="2"/>
    <col width="15" customWidth="1" min="3" max="3"/>
    <col width="15" customWidth="1" min="4" max="4"/>
    <col width="15" customWidth="1" min="5" max="5"/>
    <col width="15" customWidth="1" min="6" max="6"/>
  </cols>
  <sheetData>
    <row r="1" ht="34" customHeight="1">
      <c r="A1" s="1" t="inlineStr">
        <is>
          <t>Common-Size Analysis: % of Revenue from Operations</t>
        </is>
      </c>
    </row>
    <row r="2" ht="22" customHeight="1">
      <c r="A2" s="2" t="inlineStr">
        <is>
          <t>Every P&amp;L line ÷ revenue from operations, by cross-sheet formula. Percentages are stored as fractions and formatted 0.00%.</t>
        </is>
      </c>
    </row>
    <row r="3">
      <c r="A3" s="3" t="inlineStr">
        <is>
          <t>Line item (% of revenue)</t>
        </is>
      </c>
      <c r="B3" s="9" t="inlineStr">
        <is>
          <t>FY2022</t>
        </is>
      </c>
      <c r="C3" s="9" t="inlineStr">
        <is>
          <t>FY2023</t>
        </is>
      </c>
      <c r="D3" s="9" t="inlineStr">
        <is>
          <t>FY2024</t>
        </is>
      </c>
      <c r="E3" s="9" t="inlineStr">
        <is>
          <t>FY2025</t>
        </is>
      </c>
      <c r="F3" s="9" t="inlineStr">
        <is>
          <t>FY2026</t>
        </is>
      </c>
    </row>
    <row r="4">
      <c r="A4" t="inlineStr">
        <is>
          <t>Revenue from operations</t>
        </is>
      </c>
      <c r="B4" s="18">
        <f>'Financial Statements'!B4/'Financial Statements'!B$4</f>
        <v/>
      </c>
      <c r="C4" s="18">
        <f>'Financial Statements'!C4/'Financial Statements'!C$4</f>
        <v/>
      </c>
      <c r="D4" s="18">
        <f>'Financial Statements'!D4/'Financial Statements'!D$4</f>
        <v/>
      </c>
      <c r="E4" s="18">
        <f>'Financial Statements'!E4/'Financial Statements'!E$4</f>
        <v/>
      </c>
      <c r="F4" s="18">
        <f>'Financial Statements'!F4/'Financial Statements'!F$4</f>
        <v/>
      </c>
    </row>
    <row r="5">
      <c r="A5" t="inlineStr">
        <is>
          <t>Total expenses</t>
        </is>
      </c>
      <c r="B5" s="18">
        <f>'Financial Statements'!B5/'Financial Statements'!B$4</f>
        <v/>
      </c>
      <c r="C5" s="18">
        <f>'Financial Statements'!C5/'Financial Statements'!C$4</f>
        <v/>
      </c>
      <c r="D5" s="18">
        <f>'Financial Statements'!D5/'Financial Statements'!D$4</f>
        <v/>
      </c>
      <c r="E5" s="18">
        <f>'Financial Statements'!E5/'Financial Statements'!E$4</f>
        <v/>
      </c>
      <c r="F5" s="18">
        <f>'Financial Statements'!F5/'Financial Statements'!F$4</f>
        <v/>
      </c>
    </row>
    <row r="6">
      <c r="A6" t="inlineStr">
        <is>
          <t>Operating profit (derived)</t>
        </is>
      </c>
      <c r="B6" s="18">
        <f>'Financial Statements'!B6/'Financial Statements'!B$4</f>
        <v/>
      </c>
      <c r="C6" s="18">
        <f>'Financial Statements'!C6/'Financial Statements'!C$4</f>
        <v/>
      </c>
      <c r="D6" s="18">
        <f>'Financial Statements'!D6/'Financial Statements'!D$4</f>
        <v/>
      </c>
      <c r="E6" s="18">
        <f>'Financial Statements'!E6/'Financial Statements'!E$4</f>
        <v/>
      </c>
      <c r="F6" s="18">
        <f>'Financial Statements'!F6/'Financial Statements'!F$4</f>
        <v/>
      </c>
    </row>
    <row r="7">
      <c r="A7" t="inlineStr">
        <is>
          <t>Other income</t>
        </is>
      </c>
      <c r="B7" s="18">
        <f>'Financial Statements'!B7/'Financial Statements'!B$4</f>
        <v/>
      </c>
      <c r="C7" s="18">
        <f>'Financial Statements'!C7/'Financial Statements'!C$4</f>
        <v/>
      </c>
      <c r="D7" s="18">
        <f>'Financial Statements'!D7/'Financial Statements'!D$4</f>
        <v/>
      </c>
      <c r="E7" s="18">
        <f>'Financial Statements'!E7/'Financial Statements'!E$4</f>
        <v/>
      </c>
      <c r="F7" s="18">
        <f>'Financial Statements'!F7/'Financial Statements'!F$4</f>
        <v/>
      </c>
    </row>
    <row r="8">
      <c r="A8" t="inlineStr">
        <is>
          <t>Finance cost (interest)</t>
        </is>
      </c>
      <c r="B8" s="18">
        <f>'Financial Statements'!B8/'Financial Statements'!B$4</f>
        <v/>
      </c>
      <c r="C8" s="18">
        <f>'Financial Statements'!C8/'Financial Statements'!C$4</f>
        <v/>
      </c>
      <c r="D8" s="18">
        <f>'Financial Statements'!D8/'Financial Statements'!D$4</f>
        <v/>
      </c>
      <c r="E8" s="18">
        <f>'Financial Statements'!E8/'Financial Statements'!E$4</f>
        <v/>
      </c>
      <c r="F8" s="18">
        <f>'Financial Statements'!F8/'Financial Statements'!F$4</f>
        <v/>
      </c>
    </row>
    <row r="9">
      <c r="A9" t="inlineStr">
        <is>
          <t>Depreciation &amp; amortisation</t>
        </is>
      </c>
      <c r="B9" s="18">
        <f>'Financial Statements'!B9/'Financial Statements'!B$4</f>
        <v/>
      </c>
      <c r="C9" s="18">
        <f>'Financial Statements'!C9/'Financial Statements'!C$4</f>
        <v/>
      </c>
      <c r="D9" s="18">
        <f>'Financial Statements'!D9/'Financial Statements'!D$4</f>
        <v/>
      </c>
      <c r="E9" s="18">
        <f>'Financial Statements'!E9/'Financial Statements'!E$4</f>
        <v/>
      </c>
      <c r="F9" s="18">
        <f>'Financial Statements'!F9/'Financial Statements'!F$4</f>
        <v/>
      </c>
    </row>
    <row r="10">
      <c r="A10" t="inlineStr">
        <is>
          <t>Exceptional items / other</t>
        </is>
      </c>
      <c r="B10" s="18">
        <f>'Financial Statements'!B10/'Financial Statements'!B$4</f>
        <v/>
      </c>
      <c r="C10" s="18">
        <f>'Financial Statements'!C10/'Financial Statements'!C$4</f>
        <v/>
      </c>
      <c r="D10" s="18">
        <f>'Financial Statements'!D10/'Financial Statements'!D$4</f>
        <v/>
      </c>
      <c r="E10" s="18">
        <f>'Financial Statements'!E10/'Financial Statements'!E$4</f>
        <v/>
      </c>
      <c r="F10" s="18">
        <f>'Financial Statements'!F10/'Financial Statements'!F$4</f>
        <v/>
      </c>
    </row>
    <row r="11">
      <c r="A11" t="inlineStr">
        <is>
          <t>Profit before tax</t>
        </is>
      </c>
      <c r="B11" s="18">
        <f>'Financial Statements'!B11/'Financial Statements'!B$4</f>
        <v/>
      </c>
      <c r="C11" s="18">
        <f>'Financial Statements'!C11/'Financial Statements'!C$4</f>
        <v/>
      </c>
      <c r="D11" s="18">
        <f>'Financial Statements'!D11/'Financial Statements'!D$4</f>
        <v/>
      </c>
      <c r="E11" s="18">
        <f>'Financial Statements'!E11/'Financial Statements'!E$4</f>
        <v/>
      </c>
      <c r="F11" s="18">
        <f>'Financial Statements'!F11/'Financial Statements'!F$4</f>
        <v/>
      </c>
    </row>
    <row r="12">
      <c r="A12" t="inlineStr">
        <is>
          <t>Tax (derived = PBT − PAT)</t>
        </is>
      </c>
      <c r="B12" s="18">
        <f>'Financial Statements'!B12/'Financial Statements'!B$4</f>
        <v/>
      </c>
      <c r="C12" s="18">
        <f>'Financial Statements'!C12/'Financial Statements'!C$4</f>
        <v/>
      </c>
      <c r="D12" s="18">
        <f>'Financial Statements'!D12/'Financial Statements'!D$4</f>
        <v/>
      </c>
      <c r="E12" s="18">
        <f>'Financial Statements'!E12/'Financial Statements'!E$4</f>
        <v/>
      </c>
      <c r="F12" s="18">
        <f>'Financial Statements'!F12/'Financial Statements'!F$4</f>
        <v/>
      </c>
    </row>
    <row r="13">
      <c r="A13" t="inlineStr">
        <is>
          <t>Profit after tax</t>
        </is>
      </c>
      <c r="B13" s="18">
        <f>'Financial Statements'!B13/'Financial Statements'!B$4</f>
        <v/>
      </c>
      <c r="C13" s="18">
        <f>'Financial Statements'!C13/'Financial Statements'!C$4</f>
        <v/>
      </c>
      <c r="D13" s="18">
        <f>'Financial Statements'!D13/'Financial Statements'!D$4</f>
        <v/>
      </c>
      <c r="E13" s="18">
        <f>'Financial Statements'!E13/'Financial Statements'!E$4</f>
        <v/>
      </c>
      <c r="F13" s="18">
        <f>'Financial Statements'!F13/'Financial Statements'!F$4</f>
        <v/>
      </c>
    </row>
    <row r="14">
      <c r="A14" t="inlineStr">
        <is>
          <t>Net profit (consolidated)</t>
        </is>
      </c>
      <c r="B14" s="18">
        <f>'Financial Statements'!B14/'Financial Statements'!B$4</f>
        <v/>
      </c>
      <c r="C14" s="18">
        <f>'Financial Statements'!C14/'Financial Statements'!C$4</f>
        <v/>
      </c>
      <c r="D14" s="18">
        <f>'Financial Statements'!D14/'Financial Statements'!D$4</f>
        <v/>
      </c>
      <c r="E14" s="18">
        <f>'Financial Statements'!E14/'Financial Statements'!E$4</f>
        <v/>
      </c>
      <c r="F14" s="18">
        <f>'Financial Statements'!F14/'Financial Statements'!F$4</f>
        <v/>
      </c>
    </row>
    <row r="16" ht="36" customHeight="1">
      <c r="A16" s="17" t="inlineStr">
        <is>
          <t>Revenue is the 100% base in every year. The FY2026 exceptional item appears as −0.72% of revenue and the FY2026 tax line as 5.89% of revenue.</t>
        </is>
      </c>
    </row>
  </sheetData>
  <mergeCells count="3">
    <mergeCell ref="A2:F2"/>
    <mergeCell ref="A16:F16"/>
    <mergeCell ref="A1:F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54" customWidth="1" min="1" max="1"/>
    <col width="15" customWidth="1" min="2" max="2"/>
    <col width="15" customWidth="1" min="3" max="3"/>
    <col width="15" customWidth="1" min="4" max="4"/>
    <col width="15" customWidth="1" min="5" max="5"/>
    <col width="15" customWidth="1" min="6" max="6"/>
  </cols>
  <sheetData>
    <row r="1" ht="34" customHeight="1">
      <c r="A1" s="1" t="inlineStr">
        <is>
          <t>Growth Analysis: Year-on-Year and 4-Year CAGR</t>
        </is>
      </c>
    </row>
    <row r="2" ht="22" customHeight="1">
      <c r="A2" s="2" t="inlineStr">
        <is>
          <t>YoY growth per line item, plus 4-year CAGR (FY2022 → FY2026) = (end ÷ start)^(1/4) − 1. Percentages stored as fractions, 0.00%.</t>
        </is>
      </c>
    </row>
    <row r="3">
      <c r="A3" s="3" t="inlineStr">
        <is>
          <t>Line item</t>
        </is>
      </c>
      <c r="B3" s="19" t="inlineStr">
        <is>
          <t>FY2022 (base)</t>
        </is>
      </c>
      <c r="C3" s="19" t="inlineStr">
        <is>
          <t>FY2023 YoY</t>
        </is>
      </c>
      <c r="D3" s="19" t="inlineStr">
        <is>
          <t>FY2024 YoY</t>
        </is>
      </c>
      <c r="E3" s="19" t="inlineStr">
        <is>
          <t>FY2025 YoY</t>
        </is>
      </c>
      <c r="F3" s="19" t="inlineStr">
        <is>
          <t>FY2026 YoY</t>
        </is>
      </c>
    </row>
    <row r="4">
      <c r="A4" t="inlineStr">
        <is>
          <t>Revenue from operations</t>
        </is>
      </c>
      <c r="B4" s="20" t="inlineStr">
        <is>
          <t>n/a</t>
        </is>
      </c>
      <c r="C4" s="18">
        <f>'Financial Statements'!C4/'Financial Statements'!B4-1</f>
        <v/>
      </c>
      <c r="D4" s="18">
        <f>'Financial Statements'!D4/'Financial Statements'!C4-1</f>
        <v/>
      </c>
      <c r="E4" s="18">
        <f>'Financial Statements'!E4/'Financial Statements'!D4-1</f>
        <v/>
      </c>
      <c r="F4" s="18">
        <f>'Financial Statements'!F4/'Financial Statements'!E4-1</f>
        <v/>
      </c>
    </row>
    <row r="5">
      <c r="A5" t="inlineStr">
        <is>
          <t>Total expenses</t>
        </is>
      </c>
      <c r="B5" s="20" t="inlineStr">
        <is>
          <t>n/a</t>
        </is>
      </c>
      <c r="C5" s="18">
        <f>'Financial Statements'!C5/'Financial Statements'!B5-1</f>
        <v/>
      </c>
      <c r="D5" s="18">
        <f>'Financial Statements'!D5/'Financial Statements'!C5-1</f>
        <v/>
      </c>
      <c r="E5" s="18">
        <f>'Financial Statements'!E5/'Financial Statements'!D5-1</f>
        <v/>
      </c>
      <c r="F5" s="18">
        <f>'Financial Statements'!F5/'Financial Statements'!E5-1</f>
        <v/>
      </c>
    </row>
    <row r="6">
      <c r="A6" t="inlineStr">
        <is>
          <t>Operating profit (derived)</t>
        </is>
      </c>
      <c r="B6" s="20" t="inlineStr">
        <is>
          <t>n/a</t>
        </is>
      </c>
      <c r="C6" s="18">
        <f>'Financial Statements'!C6/'Financial Statements'!B6-1</f>
        <v/>
      </c>
      <c r="D6" s="18">
        <f>'Financial Statements'!D6/'Financial Statements'!C6-1</f>
        <v/>
      </c>
      <c r="E6" s="18">
        <f>'Financial Statements'!E6/'Financial Statements'!D6-1</f>
        <v/>
      </c>
      <c r="F6" s="18">
        <f>'Financial Statements'!F6/'Financial Statements'!E6-1</f>
        <v/>
      </c>
    </row>
    <row r="7">
      <c r="A7" t="inlineStr">
        <is>
          <t>Other income</t>
        </is>
      </c>
      <c r="B7" s="20" t="inlineStr">
        <is>
          <t>n/a</t>
        </is>
      </c>
      <c r="C7" s="18">
        <f>'Financial Statements'!C7/'Financial Statements'!B7-1</f>
        <v/>
      </c>
      <c r="D7" s="18">
        <f>'Financial Statements'!D7/'Financial Statements'!C7-1</f>
        <v/>
      </c>
      <c r="E7" s="18">
        <f>'Financial Statements'!E7/'Financial Statements'!D7-1</f>
        <v/>
      </c>
      <c r="F7" s="18">
        <f>'Financial Statements'!F7/'Financial Statements'!E7-1</f>
        <v/>
      </c>
    </row>
    <row r="8">
      <c r="A8" t="inlineStr">
        <is>
          <t>Finance cost (interest)</t>
        </is>
      </c>
      <c r="B8" s="20" t="inlineStr">
        <is>
          <t>n/a</t>
        </is>
      </c>
      <c r="C8" s="18">
        <f>'Financial Statements'!C8/'Financial Statements'!B8-1</f>
        <v/>
      </c>
      <c r="D8" s="18">
        <f>'Financial Statements'!D8/'Financial Statements'!C8-1</f>
        <v/>
      </c>
      <c r="E8" s="18">
        <f>'Financial Statements'!E8/'Financial Statements'!D8-1</f>
        <v/>
      </c>
      <c r="F8" s="18">
        <f>'Financial Statements'!F8/'Financial Statements'!E8-1</f>
        <v/>
      </c>
    </row>
    <row r="9">
      <c r="A9" t="inlineStr">
        <is>
          <t>Depreciation &amp; amortisation</t>
        </is>
      </c>
      <c r="B9" s="20" t="inlineStr">
        <is>
          <t>n/a</t>
        </is>
      </c>
      <c r="C9" s="18">
        <f>'Financial Statements'!C9/'Financial Statements'!B9-1</f>
        <v/>
      </c>
      <c r="D9" s="18">
        <f>'Financial Statements'!D9/'Financial Statements'!C9-1</f>
        <v/>
      </c>
      <c r="E9" s="18">
        <f>'Financial Statements'!E9/'Financial Statements'!D9-1</f>
        <v/>
      </c>
      <c r="F9" s="18">
        <f>'Financial Statements'!F9/'Financial Statements'!E9-1</f>
        <v/>
      </c>
    </row>
    <row r="10">
      <c r="A10" t="inlineStr">
        <is>
          <t>Exceptional items / other</t>
        </is>
      </c>
      <c r="B10" s="20" t="inlineStr">
        <is>
          <t>n/a</t>
        </is>
      </c>
      <c r="C10" s="18">
        <f>IFERROR('Financial Statements'!C10/'Financial Statements'!B10-1,"n/a")</f>
        <v/>
      </c>
      <c r="D10" s="18">
        <f>IFERROR('Financial Statements'!D10/'Financial Statements'!C10-1,"n/a")</f>
        <v/>
      </c>
      <c r="E10" s="18">
        <f>IFERROR('Financial Statements'!E10/'Financial Statements'!D10-1,"n/a")</f>
        <v/>
      </c>
      <c r="F10" s="18">
        <f>IFERROR('Financial Statements'!F10/'Financial Statements'!E10-1,"n/a")</f>
        <v/>
      </c>
    </row>
    <row r="11">
      <c r="A11" t="inlineStr">
        <is>
          <t>Profit before tax</t>
        </is>
      </c>
      <c r="B11" s="20" t="inlineStr">
        <is>
          <t>n/a</t>
        </is>
      </c>
      <c r="C11" s="18">
        <f>'Financial Statements'!C11/'Financial Statements'!B11-1</f>
        <v/>
      </c>
      <c r="D11" s="18">
        <f>'Financial Statements'!D11/'Financial Statements'!C11-1</f>
        <v/>
      </c>
      <c r="E11" s="18">
        <f>'Financial Statements'!E11/'Financial Statements'!D11-1</f>
        <v/>
      </c>
      <c r="F11" s="18">
        <f>'Financial Statements'!F11/'Financial Statements'!E11-1</f>
        <v/>
      </c>
    </row>
    <row r="12">
      <c r="A12" t="inlineStr">
        <is>
          <t>Tax (derived = PBT − PAT)</t>
        </is>
      </c>
      <c r="B12" s="20" t="inlineStr">
        <is>
          <t>n/a</t>
        </is>
      </c>
      <c r="C12" s="18">
        <f>'Financial Statements'!C12/'Financial Statements'!B12-1</f>
        <v/>
      </c>
      <c r="D12" s="18">
        <f>'Financial Statements'!D12/'Financial Statements'!C12-1</f>
        <v/>
      </c>
      <c r="E12" s="18">
        <f>'Financial Statements'!E12/'Financial Statements'!D12-1</f>
        <v/>
      </c>
      <c r="F12" s="18">
        <f>'Financial Statements'!F12/'Financial Statements'!E12-1</f>
        <v/>
      </c>
    </row>
    <row r="13">
      <c r="A13" t="inlineStr">
        <is>
          <t>Profit after tax</t>
        </is>
      </c>
      <c r="B13" s="20" t="inlineStr">
        <is>
          <t>n/a</t>
        </is>
      </c>
      <c r="C13" s="18">
        <f>'Financial Statements'!C13/'Financial Statements'!B13-1</f>
        <v/>
      </c>
      <c r="D13" s="18">
        <f>'Financial Statements'!D13/'Financial Statements'!C13-1</f>
        <v/>
      </c>
      <c r="E13" s="18">
        <f>'Financial Statements'!E13/'Financial Statements'!D13-1</f>
        <v/>
      </c>
      <c r="F13" s="18">
        <f>'Financial Statements'!F13/'Financial Statements'!E13-1</f>
        <v/>
      </c>
    </row>
    <row r="14">
      <c r="A14" t="inlineStr">
        <is>
          <t>Net profit (consolidated)</t>
        </is>
      </c>
      <c r="B14" s="20" t="inlineStr">
        <is>
          <t>n/a</t>
        </is>
      </c>
      <c r="C14" s="18">
        <f>'Financial Statements'!C14/'Financial Statements'!B14-1</f>
        <v/>
      </c>
      <c r="D14" s="18">
        <f>'Financial Statements'!D14/'Financial Statements'!C14-1</f>
        <v/>
      </c>
      <c r="E14" s="18">
        <f>'Financial Statements'!E14/'Financial Statements'!D14-1</f>
        <v/>
      </c>
      <c r="F14" s="18">
        <f>'Financial Statements'!F14/'Financial Statements'!E14-1</f>
        <v/>
      </c>
    </row>
    <row r="15">
      <c r="A15" t="inlineStr">
        <is>
          <t>Earnings per share (EPS, Rs)</t>
        </is>
      </c>
      <c r="B15" s="20" t="inlineStr">
        <is>
          <t>n/a</t>
        </is>
      </c>
      <c r="C15" s="18">
        <f>'Financial Statements'!C15/'Financial Statements'!B15-1</f>
        <v/>
      </c>
      <c r="D15" s="18">
        <f>'Financial Statements'!D15/'Financial Statements'!C15-1</f>
        <v/>
      </c>
      <c r="E15" s="18">
        <f>'Financial Statements'!E15/'Financial Statements'!D15-1</f>
        <v/>
      </c>
      <c r="F15" s="18">
        <f>'Financial Statements'!F15/'Financial Statements'!E15-1</f>
        <v/>
      </c>
    </row>
    <row r="17">
      <c r="A17" s="15" t="inlineStr">
        <is>
          <t>4-year CAGR (FY2022 → FY2026): (end ÷ start)^(1/4) − 1</t>
        </is>
      </c>
    </row>
    <row r="18">
      <c r="A18" t="inlineStr">
        <is>
          <t>Revenue from operations</t>
        </is>
      </c>
      <c r="B18" s="21">
        <f>('Financial Statements'!F4/'Financial Statements'!B4)^(1/4)-1</f>
        <v/>
      </c>
    </row>
    <row r="19">
      <c r="A19" t="inlineStr">
        <is>
          <t>Operating profit</t>
        </is>
      </c>
      <c r="B19" s="21">
        <f>('Financial Statements'!F6/'Financial Statements'!B6)^(1/4)-1</f>
        <v/>
      </c>
    </row>
    <row r="20">
      <c r="A20" t="inlineStr">
        <is>
          <t>Profit after tax (PAT)</t>
        </is>
      </c>
      <c r="B20" s="21">
        <f>('Financial Statements'!F13/'Financial Statements'!B13)^(1/4)-1</f>
        <v/>
      </c>
    </row>
    <row r="21">
      <c r="A21" t="inlineStr">
        <is>
          <t>Net profit (consolidated)</t>
        </is>
      </c>
      <c r="B21" s="21">
        <f>('Financial Statements'!F14/'Financial Statements'!B14)^(1/4)-1</f>
        <v/>
      </c>
    </row>
    <row r="23" ht="36" customHeight="1">
      <c r="A23" s="17" t="inlineStr">
        <is>
          <t>FY2022 has no YoY column because the source data starts at FY2022 (no FY2021 base). The CAGR spans exactly four compounding periods: FY2022 → FY2026.</t>
        </is>
      </c>
    </row>
  </sheetData>
  <mergeCells count="4">
    <mergeCell ref="A2:F2"/>
    <mergeCell ref="A1:F1"/>
    <mergeCell ref="A23:F23"/>
    <mergeCell ref="A17:F1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58" customWidth="1" min="1" max="1"/>
    <col width="16" customWidth="1" min="2" max="2"/>
    <col width="16" customWidth="1" min="3" max="3"/>
    <col width="16" customWidth="1" min="4" max="4"/>
    <col width="16" customWidth="1" min="5" max="5"/>
    <col width="16" customWidth="1" min="6" max="6"/>
  </cols>
  <sheetData>
    <row r="1" ht="34" customHeight="1">
      <c r="A1" s="1" t="inlineStr">
        <is>
          <t>Ratio Analysis: Profitability, Returns, Per-Share, Leverage</t>
        </is>
      </c>
    </row>
    <row r="2" ht="22" customHeight="1">
      <c r="A2" s="2" t="inlineStr">
        <is>
          <t>Computed from 'Financial Statements' by formula where possible; ROE, ROCE, debt/equity and the reported PAT margin are source data (cited below).</t>
        </is>
      </c>
    </row>
    <row r="3">
      <c r="A3" s="3" t="inlineStr">
        <is>
          <t>Ratio</t>
        </is>
      </c>
      <c r="B3" s="9" t="inlineStr">
        <is>
          <t>FY2022</t>
        </is>
      </c>
      <c r="C3" s="9" t="inlineStr">
        <is>
          <t>FY2023</t>
        </is>
      </c>
      <c r="D3" s="9" t="inlineStr">
        <is>
          <t>FY2024</t>
        </is>
      </c>
      <c r="E3" s="9" t="inlineStr">
        <is>
          <t>FY2025</t>
        </is>
      </c>
      <c r="F3" s="9" t="inlineStr">
        <is>
          <t>FY2026</t>
        </is>
      </c>
    </row>
    <row r="4">
      <c r="A4" s="15" t="inlineStr">
        <is>
          <t>Profitability</t>
        </is>
      </c>
      <c r="B4" s="16" t="n"/>
      <c r="C4" s="16" t="n"/>
      <c r="D4" s="16" t="n"/>
      <c r="E4" s="16" t="n"/>
      <c r="F4" s="16" t="n"/>
    </row>
    <row r="5">
      <c r="A5" t="inlineStr">
        <is>
          <t>Operating profit margin (OPM) %</t>
        </is>
      </c>
      <c r="B5" s="18">
        <f>'Financial Statements'!B6/'Financial Statements'!B4</f>
        <v/>
      </c>
      <c r="C5" s="18">
        <f>'Financial Statements'!C6/'Financial Statements'!C4</f>
        <v/>
      </c>
      <c r="D5" s="18">
        <f>'Financial Statements'!D6/'Financial Statements'!D4</f>
        <v/>
      </c>
      <c r="E5" s="18">
        <f>'Financial Statements'!E6/'Financial Statements'!E4</f>
        <v/>
      </c>
      <c r="F5" s="18">
        <f>'Financial Statements'!F6/'Financial Statements'!F4</f>
        <v/>
      </c>
    </row>
    <row r="6">
      <c r="A6" t="inlineStr">
        <is>
          <t>Net profit margin (NPM) %: PAT ÷ revenue</t>
        </is>
      </c>
      <c r="B6" s="18">
        <f>'Financial Statements'!B13/'Financial Statements'!B4</f>
        <v/>
      </c>
      <c r="C6" s="18">
        <f>'Financial Statements'!C13/'Financial Statements'!C4</f>
        <v/>
      </c>
      <c r="D6" s="18">
        <f>'Financial Statements'!D13/'Financial Statements'!D4</f>
        <v/>
      </c>
      <c r="E6" s="18">
        <f>'Financial Statements'!E13/'Financial Statements'!E4</f>
        <v/>
      </c>
      <c r="F6" s="18">
        <f>'Financial Statements'!F13/'Financial Statements'!F4</f>
        <v/>
      </c>
    </row>
    <row r="7">
      <c r="A7" t="inlineStr">
        <is>
          <t>PAT margin % (as reported by source)</t>
        </is>
      </c>
      <c r="B7" s="22" t="n">
        <v>0.1821</v>
      </c>
      <c r="C7" s="22" t="n">
        <v>0.1643</v>
      </c>
      <c r="D7" s="22" t="n">
        <v>0.1708</v>
      </c>
      <c r="E7" s="22" t="n">
        <v>0.1641</v>
      </c>
      <c r="F7" s="22" t="n">
        <v>0.165</v>
      </c>
    </row>
    <row r="8">
      <c r="A8" t="inlineStr">
        <is>
          <t>Cross-check: computed NPM − source PAT margin</t>
        </is>
      </c>
      <c r="B8" s="23">
        <f>B6-B7</f>
        <v/>
      </c>
      <c r="C8" s="23">
        <f>C6-C7</f>
        <v/>
      </c>
      <c r="D8" s="23">
        <f>D6-D7</f>
        <v/>
      </c>
      <c r="E8" s="23">
        <f>E6-E7</f>
        <v/>
      </c>
      <c r="F8" s="23">
        <f>F6-F7</f>
        <v/>
      </c>
    </row>
    <row r="9">
      <c r="A9" t="inlineStr">
        <is>
          <t>Effective tax rate %: tax ÷ PBT</t>
        </is>
      </c>
      <c r="B9" s="18">
        <f>'Financial Statements'!B12/'Financial Statements'!B11</f>
        <v/>
      </c>
      <c r="C9" s="18">
        <f>'Financial Statements'!C12/'Financial Statements'!C11</f>
        <v/>
      </c>
      <c r="D9" s="18">
        <f>'Financial Statements'!D12/'Financial Statements'!D11</f>
        <v/>
      </c>
      <c r="E9" s="18">
        <f>'Financial Statements'!E12/'Financial Statements'!E11</f>
        <v/>
      </c>
      <c r="F9" s="18">
        <f>'Financial Statements'!F12/'Financial Statements'!F11</f>
        <v/>
      </c>
    </row>
    <row r="10">
      <c r="A10" s="15" t="inlineStr">
        <is>
          <t>Returns (source data)</t>
        </is>
      </c>
      <c r="B10" s="16" t="n"/>
      <c r="C10" s="16" t="n"/>
      <c r="D10" s="16" t="n"/>
      <c r="E10" s="16" t="n"/>
      <c r="F10" s="16" t="n"/>
    </row>
    <row r="11">
      <c r="A11" t="inlineStr">
        <is>
          <t>Return on equity (ROE) %</t>
        </is>
      </c>
      <c r="B11" s="22" t="n">
        <v>0.2939</v>
      </c>
      <c r="C11" s="22" t="n">
        <v>0.323</v>
      </c>
      <c r="D11" s="22" t="n">
        <v>0.3246</v>
      </c>
      <c r="E11" s="22" t="n">
        <v>0.294</v>
      </c>
      <c r="F11" s="22" t="n">
        <v>0.3168</v>
      </c>
    </row>
    <row r="12">
      <c r="A12" t="inlineStr">
        <is>
          <t>Return on capital employed (ROCE) %</t>
        </is>
      </c>
      <c r="B12" s="22" t="n">
        <v>0.3996</v>
      </c>
      <c r="C12" s="22" t="n">
        <v>0.4458</v>
      </c>
      <c r="D12" s="22" t="n">
        <v>0.4459</v>
      </c>
      <c r="E12" s="22" t="n">
        <v>0.4135</v>
      </c>
      <c r="F12" s="22" t="n">
        <v>0.4284000000000001</v>
      </c>
    </row>
    <row r="13">
      <c r="A13" s="15" t="inlineStr">
        <is>
          <t>Per-share</t>
        </is>
      </c>
      <c r="B13" s="16" t="n"/>
      <c r="C13" s="16" t="n"/>
      <c r="D13" s="16" t="n"/>
      <c r="E13" s="16" t="n"/>
      <c r="F13" s="16" t="n"/>
    </row>
    <row r="14">
      <c r="A14" t="inlineStr">
        <is>
          <t>Earnings per share (EPS, Rs)</t>
        </is>
      </c>
      <c r="B14" s="14">
        <f>'Financial Statements'!B15</f>
        <v/>
      </c>
      <c r="C14" s="14">
        <f>'Financial Statements'!C15</f>
        <v/>
      </c>
      <c r="D14" s="14">
        <f>'Financial Statements'!D15</f>
        <v/>
      </c>
      <c r="E14" s="14">
        <f>'Financial Statements'!E15</f>
        <v/>
      </c>
      <c r="F14" s="14">
        <f>'Financial Statements'!F15</f>
        <v/>
      </c>
    </row>
    <row r="15">
      <c r="A15" s="15" t="inlineStr">
        <is>
          <t>Leverage</t>
        </is>
      </c>
      <c r="B15" s="16" t="n"/>
      <c r="C15" s="16" t="n"/>
      <c r="D15" s="16" t="n"/>
      <c r="E15" s="16" t="n"/>
      <c r="F15" s="16" t="n"/>
    </row>
    <row r="16">
      <c r="A16" t="inlineStr">
        <is>
          <t>Total debt / equity (x)</t>
        </is>
      </c>
      <c r="B16" s="24" t="n">
        <v>0</v>
      </c>
      <c r="C16" s="24" t="n">
        <v>0</v>
      </c>
      <c r="D16" s="24" t="n">
        <v>0</v>
      </c>
      <c r="E16" s="24" t="n">
        <v>0</v>
      </c>
      <c r="F16" s="24" t="n">
        <v>0</v>
      </c>
    </row>
    <row r="17">
      <c r="A17" t="inlineStr">
        <is>
          <t>Interest coverage = (PBT + interest) ÷ interest (x)</t>
        </is>
      </c>
      <c r="B17" s="25">
        <f>('Financial Statements'!B11+'Financial Statements'!B8)/'Financial Statements'!B8</f>
        <v/>
      </c>
      <c r="C17" s="25">
        <f>('Financial Statements'!C11+'Financial Statements'!C8)/'Financial Statements'!C8</f>
        <v/>
      </c>
      <c r="D17" s="25">
        <f>('Financial Statements'!D11+'Financial Statements'!D8)/'Financial Statements'!D8</f>
        <v/>
      </c>
      <c r="E17" s="25">
        <f>('Financial Statements'!E11+'Financial Statements'!E8)/'Financial Statements'!E8</f>
        <v/>
      </c>
      <c r="F17" s="25">
        <f>('Financial Statements'!F11+'Financial Statements'!F8)/'Financial Statements'!F8</f>
        <v/>
      </c>
    </row>
    <row r="19" ht="66" customHeight="1">
      <c r="A19" s="17" t="inlineStr">
        <is>
          <t>ROE, ROCE, total debt/equity and the reported PAT margin are source data from https://smart-investing.in/mainFinancials.php?Company=INFOSYS+LTD (accessed Sep 2026), cross-checked at https://stockscans.in/company/NSE:INFY. Every other row is a formula into 'Financial Statements'. Computed NPM matches the source PAT margin to within 0.004 percentage points (rounding in the source); interest coverage runs from 151.6x in FY2022 to 97.1x in FY2026.</t>
        </is>
      </c>
    </row>
  </sheetData>
  <mergeCells count="3">
    <mergeCell ref="A19:F19"/>
    <mergeCell ref="A2:F2"/>
    <mergeCell ref="A1:F1"/>
  </mergeCell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D20"/>
  <sheetViews>
    <sheetView workbookViewId="0">
      <pane ySplit="3" topLeftCell="A4" activePane="bottomLeft" state="frozen"/>
      <selection pane="bottomLeft" activeCell="A1" sqref="A1"/>
    </sheetView>
  </sheetViews>
  <sheetFormatPr baseColWidth="8" defaultRowHeight="15"/>
  <cols>
    <col width="16" customWidth="1" min="1" max="1"/>
    <col width="32" customWidth="1" min="2" max="2"/>
    <col width="32" customWidth="1" min="3" max="3"/>
    <col width="22" customWidth="1" min="4" max="4"/>
  </cols>
  <sheetData>
    <row r="1" ht="34" customHeight="1">
      <c r="A1" s="1" t="inlineStr">
        <is>
          <t>Charts: Revenue, Profit and Margins</t>
        </is>
      </c>
    </row>
    <row r="2" ht="22" customHeight="1">
      <c r="A2" s="2" t="inlineStr">
        <is>
          <t>Chart data below is linked by formula to 'Financial Statements' and 'Ratio Analysis', so both charts stay in step with the model.</t>
        </is>
      </c>
    </row>
    <row r="4">
      <c r="A4" s="15" t="inlineStr">
        <is>
          <t>Data: Revenue vs Net Profit (Rs crore)</t>
        </is>
      </c>
    </row>
    <row r="5">
      <c r="A5" s="19" t="inlineStr">
        <is>
          <t>Year</t>
        </is>
      </c>
      <c r="B5" s="19" t="inlineStr">
        <is>
          <t>Revenue from operations</t>
        </is>
      </c>
      <c r="C5" s="19" t="inlineStr">
        <is>
          <t>Net profit (consolidated)</t>
        </is>
      </c>
      <c r="D5" s="4" t="n"/>
    </row>
    <row r="6">
      <c r="A6" s="26" t="inlineStr">
        <is>
          <t>FY2022</t>
        </is>
      </c>
      <c r="B6" s="10">
        <f>'Financial Statements'!B4</f>
        <v/>
      </c>
      <c r="C6" s="10">
        <f>'Financial Statements'!B14</f>
        <v/>
      </c>
    </row>
    <row r="7">
      <c r="A7" s="26" t="inlineStr">
        <is>
          <t>FY2023</t>
        </is>
      </c>
      <c r="B7" s="10">
        <f>'Financial Statements'!C4</f>
        <v/>
      </c>
      <c r="C7" s="10">
        <f>'Financial Statements'!C14</f>
        <v/>
      </c>
    </row>
    <row r="8">
      <c r="A8" s="26" t="inlineStr">
        <is>
          <t>FY2024</t>
        </is>
      </c>
      <c r="B8" s="10">
        <f>'Financial Statements'!D4</f>
        <v/>
      </c>
      <c r="C8" s="10">
        <f>'Financial Statements'!D14</f>
        <v/>
      </c>
    </row>
    <row r="9">
      <c r="A9" s="26" t="inlineStr">
        <is>
          <t>FY2025</t>
        </is>
      </c>
      <c r="B9" s="10">
        <f>'Financial Statements'!E4</f>
        <v/>
      </c>
      <c r="C9" s="10">
        <f>'Financial Statements'!E14</f>
        <v/>
      </c>
    </row>
    <row r="10">
      <c r="A10" s="26" t="inlineStr">
        <is>
          <t>FY2026</t>
        </is>
      </c>
      <c r="B10" s="10">
        <f>'Financial Statements'!F4</f>
        <v/>
      </c>
      <c r="C10" s="10">
        <f>'Financial Statements'!F14</f>
        <v/>
      </c>
    </row>
    <row r="12">
      <c r="A12" s="15" t="inlineStr">
        <is>
          <t>Data: Operating vs Net Profit Margin (%)</t>
        </is>
      </c>
    </row>
    <row r="13">
      <c r="A13" s="19" t="inlineStr">
        <is>
          <t>Year</t>
        </is>
      </c>
      <c r="B13" s="19" t="inlineStr">
        <is>
          <t>Operating profit margin (OPM)</t>
        </is>
      </c>
      <c r="C13" s="19" t="inlineStr">
        <is>
          <t>Net profit margin (NPM)</t>
        </is>
      </c>
      <c r="D13" s="4" t="n"/>
    </row>
    <row r="14">
      <c r="A14" s="26" t="inlineStr">
        <is>
          <t>FY2022</t>
        </is>
      </c>
      <c r="B14" s="18">
        <f>'Ratio Analysis'!B5</f>
        <v/>
      </c>
      <c r="C14" s="18">
        <f>'Ratio Analysis'!B6</f>
        <v/>
      </c>
    </row>
    <row r="15">
      <c r="A15" s="26" t="inlineStr">
        <is>
          <t>FY2023</t>
        </is>
      </c>
      <c r="B15" s="18">
        <f>'Ratio Analysis'!C5</f>
        <v/>
      </c>
      <c r="C15" s="18">
        <f>'Ratio Analysis'!C6</f>
        <v/>
      </c>
    </row>
    <row r="16">
      <c r="A16" s="26" t="inlineStr">
        <is>
          <t>FY2024</t>
        </is>
      </c>
      <c r="B16" s="18">
        <f>'Ratio Analysis'!D5</f>
        <v/>
      </c>
      <c r="C16" s="18">
        <f>'Ratio Analysis'!D6</f>
        <v/>
      </c>
    </row>
    <row r="17">
      <c r="A17" s="26" t="inlineStr">
        <is>
          <t>FY2025</t>
        </is>
      </c>
      <c r="B17" s="18">
        <f>'Ratio Analysis'!E5</f>
        <v/>
      </c>
      <c r="C17" s="18">
        <f>'Ratio Analysis'!E6</f>
        <v/>
      </c>
    </row>
    <row r="18">
      <c r="A18" s="26" t="inlineStr">
        <is>
          <t>FY2026</t>
        </is>
      </c>
      <c r="B18" s="18">
        <f>'Ratio Analysis'!F5</f>
        <v/>
      </c>
      <c r="C18" s="18">
        <f>'Ratio Analysis'!F6</f>
        <v/>
      </c>
    </row>
    <row r="20" ht="51" customHeight="1">
      <c r="A20" s="17" t="inlineStr">
        <is>
          <t>Both charts are native Excel chart objects. Formula cells are written without cached results (the file is generated with openpyxl); fullCalcOnLoad recalculates the workbook on open and the charts then render from the values above.</t>
        </is>
      </c>
    </row>
  </sheetData>
  <mergeCells count="5">
    <mergeCell ref="A1:D1"/>
    <mergeCell ref="A12:D12"/>
    <mergeCell ref="A4:D4"/>
    <mergeCell ref="A20:D20"/>
    <mergeCell ref="A2:D2"/>
  </mergeCells>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C13"/>
  <sheetViews>
    <sheetView workbookViewId="0">
      <pane ySplit="3" topLeftCell="A4" activePane="bottomLeft" state="frozen"/>
      <selection pane="bottomLeft" activeCell="A1" sqref="A1"/>
    </sheetView>
  </sheetViews>
  <sheetFormatPr baseColWidth="8" defaultRowHeight="15"/>
  <cols>
    <col width="98" customWidth="1" min="1" max="1"/>
    <col width="22" customWidth="1" min="2" max="2"/>
    <col width="30" customWidth="1" min="3" max="3"/>
  </cols>
  <sheetData>
    <row r="1" ht="34" customHeight="1">
      <c r="A1" s="1" t="inlineStr">
        <is>
          <t>Insights: Strengths and Watch-Outs</t>
        </is>
      </c>
    </row>
    <row r="2" ht="22" customHeight="1">
      <c r="A2" s="2" t="inlineStr">
        <is>
          <t>Ten observations backed by computed numbers. Column B holds live formulas so the key figures stay in step with the model; column C names the cells behind them.</t>
        </is>
      </c>
    </row>
    <row r="3">
      <c r="A3" s="3" t="inlineStr">
        <is>
          <t>Observation</t>
        </is>
      </c>
      <c r="B3" s="19" t="inlineStr">
        <is>
          <t>Key figure (live)</t>
        </is>
      </c>
      <c r="C3" s="19" t="inlineStr">
        <is>
          <t>Source cells</t>
        </is>
      </c>
    </row>
    <row r="4" ht="36" customHeight="1">
      <c r="A4" s="6" t="inlineStr">
        <is>
          <t>• Strength: scale: revenue grew from Rs 121,641 Cr (FY2022) to Rs 178,650 Cr (FY2026), a 4-year CAGR of 10.09% and about Rs 57,009 Cr of new annual revenue.</t>
        </is>
      </c>
      <c r="B4" s="27">
        <f>'Growth Analysis'!B18</f>
        <v/>
      </c>
      <c r="C4" s="28" t="inlineStr">
        <is>
          <t>Growth Analysis!B18</t>
        </is>
      </c>
    </row>
    <row r="5" ht="36" customHeight="1">
      <c r="A5" s="6" t="inlineStr">
        <is>
          <t>• Watch-out: profit growth lagged the top line: PAT compounded at 7.41% a year versus 10.09% for revenue, a 2.68 percentage-point gap, as PAT moved from Rs 22,146 Cr to Rs 29,474 Cr.</t>
        </is>
      </c>
      <c r="B5" s="27">
        <f>'Growth Analysis'!B20</f>
        <v/>
      </c>
      <c r="C5" s="28" t="inlineStr">
        <is>
          <t>Growth Analysis!B20</t>
        </is>
      </c>
    </row>
    <row r="6" ht="51" customHeight="1">
      <c r="A6" s="6" t="inlineStr">
        <is>
          <t>• Watch-out: operating margin compression: OPM fell from 25.89% (FY2022) to 22.20% (FY2026), down 3.69 percentage points and the lowest of the five years, even though operating profit in rupees rose every year (Rs 31,491 Cr → Rs 39,662 Cr).</t>
        </is>
      </c>
      <c r="B6" s="27">
        <f>'Ratio Analysis'!F5</f>
        <v/>
      </c>
      <c r="C6" s="28" t="inlineStr">
        <is>
          <t>Ratio Analysis!F5</t>
        </is>
      </c>
    </row>
    <row r="7" ht="36" customHeight="1">
      <c r="A7" s="6" t="inlineStr">
        <is>
          <t>• Strength: bottom-line margin held steady: PAT margin stayed inside a 16.41%–18.21% band across the five years and improved to 16.50% in FY2026 from 16.41% in FY2025.</t>
        </is>
      </c>
      <c r="B7" s="27">
        <f>'Ratio Analysis'!F6</f>
        <v/>
      </c>
      <c r="C7" s="28" t="inlineStr">
        <is>
          <t>Ratio Analysis!F6</t>
        </is>
      </c>
    </row>
    <row r="8" ht="36" customHeight="1">
      <c r="A8" s="6" t="inlineStr">
        <is>
          <t>• Strength: debt-free balance sheet: total debt/equity is 0.00 in every year; the FY2026 interest cost was only Rs 416 Cr and interest coverage (PBT + interest) ÷ interest was 97.1x.</t>
        </is>
      </c>
      <c r="B8" s="29">
        <f>'Ratio Analysis'!F16</f>
        <v/>
      </c>
      <c r="C8" s="28" t="inlineStr">
        <is>
          <t>Ratio Analysis!F16</t>
        </is>
      </c>
    </row>
    <row r="9" ht="36" customHeight="1">
      <c r="A9" s="6" t="inlineStr">
        <is>
          <t>• Mixed: growth reset then recovery: revenue growth slowed to 4.70% in FY2024, then re-accelerated to 6.06% in FY2025 and 9.61% in FY2026, still short of the 20.66% surge in FY2023.</t>
        </is>
      </c>
      <c r="B9" s="27">
        <f>'Growth Analysis'!F4</f>
        <v/>
      </c>
      <c r="C9" s="28" t="inlineStr">
        <is>
          <t>Growth Analysis!F4</t>
        </is>
      </c>
    </row>
    <row r="10" ht="36" customHeight="1">
      <c r="A10" s="6" t="inlineStr">
        <is>
          <t>• Strength: high and stable returns: ROE stayed within 29.39%–32.46% and ROCE within 39.96%–44.59% over the five years (source data), far above a typical cost of capital.</t>
        </is>
      </c>
      <c r="B10" s="27">
        <f>'Ratio Analysis'!F11</f>
        <v/>
      </c>
      <c r="C10" s="28" t="inlineStr">
        <is>
          <t>Ratio Analysis!F11</t>
        </is>
      </c>
    </row>
    <row r="11" ht="51" customHeight="1">
      <c r="A11" s="6" t="inlineStr">
        <is>
          <t>• Watch-out: FY2026 exceptional item: operating profit + other income − interest − depreciation was Rs 41,284 Cr against reported PBT of Rs 39,995 Cr, a Rs 1,289 Cr (3.12%) gap recorded as exceptional items / other.</t>
        </is>
      </c>
      <c r="B11" s="30">
        <f>'Financial Statements'!F10</f>
        <v/>
      </c>
      <c r="C11" s="28" t="inlineStr">
        <is>
          <t>Financial Statements!F10</t>
        </is>
      </c>
    </row>
    <row r="12" ht="51" customHeight="1">
      <c r="A12" s="6" t="inlineStr">
        <is>
          <t>• Watch-out: earnings leaning harder on other income: other income jumped 77.27% to Rs 6,940 Cr in FY2026 (3.88% of revenue vs 2.40% in FY2025), while profit before tax excluding other income fell 1.89% (Rs 33,693 Cr → Rs 33,055 Cr).</t>
        </is>
      </c>
      <c r="B12" s="30">
        <f>'Financial Statements'!F7</f>
        <v/>
      </c>
      <c r="C12" s="28" t="inlineStr">
        <is>
          <t>Financial Statements!F7</t>
        </is>
      </c>
    </row>
    <row r="13" ht="66" customHeight="1">
      <c r="A13" s="6" t="inlineStr">
        <is>
          <t>• Watch-out: concentration: essentially all revenue comes from IT services sold to a concentrated base of large clients, so discretionary-spending cuts, pricing pressure and currency moves hit results directly; FY2026 revenue of Rs 178,650 Cr sits in one core business (the source data carries no segment split).</t>
        </is>
      </c>
      <c r="B13" s="30">
        <f>'Financial Statements'!F4</f>
        <v/>
      </c>
      <c r="C13" s="28" t="inlineStr">
        <is>
          <t>Financial Statements!F4</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2026-09-25T19:38:19Z</dcterms:created>
  <dcterms:modified xsi:type="dcterms:W3CDTF">2026-09-25T19:38:19Z</dcterms:modified>
</cp:coreProperties>
</file>